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aq\Downloads\"/>
    </mc:Choice>
  </mc:AlternateContent>
  <xr:revisionPtr revIDLastSave="0" documentId="13_ncr:1_{97C17389-CBE8-4954-8D8B-CB60D34BFB50}" xr6:coauthVersionLast="47" xr6:coauthVersionMax="47" xr10:uidLastSave="{00000000-0000-0000-0000-000000000000}"/>
  <bookViews>
    <workbookView xWindow="-120" yWindow="-120" windowWidth="20730" windowHeight="11160" xr2:uid="{44D2A966-A406-A849-8D3A-2CACFA24A6C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P33" i="1" s="1"/>
  <c r="P45" i="1"/>
  <c r="P46" i="1"/>
  <c r="P47" i="1"/>
  <c r="P48" i="1"/>
  <c r="P49" i="1"/>
  <c r="P32" i="1"/>
  <c r="P34" i="1"/>
  <c r="P35" i="1"/>
  <c r="P36" i="1"/>
  <c r="P37" i="1"/>
  <c r="P38" i="1"/>
  <c r="P39" i="1"/>
  <c r="P31" i="1"/>
  <c r="P50" i="1" l="1"/>
  <c r="P40" i="1"/>
  <c r="P27" i="1" s="1"/>
</calcChain>
</file>

<file path=xl/sharedStrings.xml><?xml version="1.0" encoding="utf-8"?>
<sst xmlns="http://schemas.openxmlformats.org/spreadsheetml/2006/main" count="44" uniqueCount="40">
  <si>
    <t>Instructies</t>
  </si>
  <si>
    <t xml:space="preserve">1. Vul alle gele cellen in die relevant zijn voor de aanvraag. Gekleuirde cellen zijn automatische sommen en de kleuren (groen/rood) geven aan of de aanvraag aan de eisen voldoet (checks). </t>
  </si>
  <si>
    <t>2. Zorg ervoor dat alle checks op groen staan.</t>
  </si>
  <si>
    <t>3. Kopieer de volgende regels naar de begroting in het formulier Subsidieaanvraag A (indien van toepassing)</t>
  </si>
  <si>
    <t>Specialistische analyse</t>
  </si>
  <si>
    <t>Reiskosten</t>
  </si>
  <si>
    <t>Veldwerkkosten</t>
  </si>
  <si>
    <t>Publicatiekosten</t>
  </si>
  <si>
    <t>4. Stuur dit Excel bestand met alle andere formulieren in PDF naar de SNMAP.</t>
  </si>
  <si>
    <t>1. Reken voor reiskosten per auto €0.17 excl. BTW per kilometer.</t>
  </si>
  <si>
    <t xml:space="preserve">2. Bereken de te reizen afstand met de website van de ANWB. Kies hierbij voor de kortste route. </t>
  </si>
  <si>
    <t xml:space="preserve">SNMAP Subsidieaanvraag A - Fundamenteel onderzoek in het vakgebied van de archeologie en fysische anthropologie (klein)	</t>
  </si>
  <si>
    <t>Datum</t>
  </si>
  <si>
    <t>Hoofdaanvrager</t>
  </si>
  <si>
    <t>Medeaanvragers</t>
  </si>
  <si>
    <t>Projecttitel</t>
  </si>
  <si>
    <t>Aangevraagde subsidie</t>
  </si>
  <si>
    <t>Type kosten (inclusief co-gefinancierde kosten)</t>
  </si>
  <si>
    <t>Type</t>
  </si>
  <si>
    <t>Beschrijving</t>
  </si>
  <si>
    <t>Aantal</t>
  </si>
  <si>
    <t>Prijs per stuk inclusief BTW</t>
  </si>
  <si>
    <t>Prijs per stuk exclusief BTW</t>
  </si>
  <si>
    <t xml:space="preserve">Kosten inclusief BTW </t>
  </si>
  <si>
    <t>Analysekosten</t>
  </si>
  <si>
    <t>Sr isotopenonderzoek inhumaties Tiel</t>
  </si>
  <si>
    <t>Publicatie</t>
  </si>
  <si>
    <t>Open access publicatie</t>
  </si>
  <si>
    <t>Reiskosten bemonstering Tiel (Heiloo - Tiel = 150 km retour)</t>
  </si>
  <si>
    <t>Totaal</t>
  </si>
  <si>
    <t>Co-financiering (optioneel)</t>
  </si>
  <si>
    <t>Instituut</t>
  </si>
  <si>
    <t xml:space="preserve">Bijdrage </t>
  </si>
  <si>
    <t>NLS</t>
  </si>
  <si>
    <t xml:space="preserve">Wetenschapssubsidie </t>
  </si>
  <si>
    <t xml:space="preserve">3. Bij openbaar vervoer, herbereken de prijs zonder BTW door de kosten inclusief BTW te delen door 1,21. Vul bij aantal "1" in. </t>
  </si>
  <si>
    <t>dr. D. Dovenschmirtz</t>
  </si>
  <si>
    <t>P. Vogelbeck</t>
  </si>
  <si>
    <t>Sr-isotopen van Tiel</t>
  </si>
  <si>
    <t>Totale subsidieaanvraag SNMAP (max. €10000)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</si>
</sst>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€&quot;\ * #,##0.00_);_(&quot;€&quot;\ * \(#,##0.00\);_(&quot;€&quot;\ * &quot;-&quot;??_);_(@_)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0" fillId="4" borderId="0" xfId="0" applyFill="1"/>
    <xf numFmtId="0" fontId="0" fillId="4" borderId="6" xfId="0" applyFill="1" applyBorder="1"/>
    <xf numFmtId="0" fontId="3" fillId="4" borderId="11" xfId="0" applyFont="1" applyFill="1" applyBorder="1"/>
    <xf numFmtId="0" fontId="0" fillId="4" borderId="12" xfId="0" applyFill="1" applyBorder="1"/>
    <xf numFmtId="0" fontId="0" fillId="4" borderId="1" xfId="0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11" xfId="0" applyFill="1" applyBorder="1"/>
    <xf numFmtId="0" fontId="2" fillId="3" borderId="11" xfId="0" applyFont="1" applyFill="1" applyBorder="1"/>
    <xf numFmtId="0" fontId="0" fillId="3" borderId="12" xfId="0" applyFill="1" applyBorder="1"/>
    <xf numFmtId="0" fontId="0" fillId="3" borderId="1" xfId="0" applyFill="1" applyBorder="1"/>
    <xf numFmtId="164" fontId="0" fillId="4" borderId="12" xfId="1" applyFont="1" applyFill="1" applyBorder="1" applyAlignment="1">
      <alignment horizontal="right"/>
    </xf>
    <xf numFmtId="164" fontId="0" fillId="4" borderId="1" xfId="1" applyFont="1" applyFill="1" applyBorder="1" applyAlignment="1">
      <alignment horizontal="right"/>
    </xf>
    <xf numFmtId="0" fontId="3" fillId="5" borderId="0" xfId="0" applyFont="1" applyFill="1"/>
    <xf numFmtId="0" fontId="0" fillId="5" borderId="0" xfId="0" applyFill="1"/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0" xfId="0" applyFill="1" applyAlignment="1">
      <alignment horizontal="left"/>
    </xf>
    <xf numFmtId="0" fontId="2" fillId="3" borderId="11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3" fillId="4" borderId="9" xfId="0" applyFont="1" applyFill="1" applyBorder="1"/>
    <xf numFmtId="0" fontId="0" fillId="4" borderId="2" xfId="0" applyFill="1" applyBorder="1"/>
    <xf numFmtId="0" fontId="0" fillId="4" borderId="10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3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6" borderId="11" xfId="1" applyFont="1" applyFill="1" applyBorder="1" applyAlignment="1">
      <alignment horizontal="right"/>
    </xf>
    <xf numFmtId="164" fontId="0" fillId="6" borderId="1" xfId="1" applyFon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164" fontId="0" fillId="2" borderId="11" xfId="1" applyFont="1" applyFill="1" applyBorder="1" applyAlignment="1" applyProtection="1">
      <alignment horizontal="right"/>
      <protection locked="0"/>
    </xf>
    <xf numFmtId="164" fontId="0" fillId="2" borderId="12" xfId="1" applyFont="1" applyFill="1" applyBorder="1" applyAlignment="1" applyProtection="1">
      <alignment horizontal="right"/>
      <protection locked="0"/>
    </xf>
    <xf numFmtId="164" fontId="0" fillId="2" borderId="1" xfId="1" applyFont="1" applyFill="1" applyBorder="1" applyAlignment="1" applyProtection="1">
      <alignment horizontal="right"/>
      <protection locked="0"/>
    </xf>
    <xf numFmtId="0" fontId="0" fillId="4" borderId="0" xfId="0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164" fontId="2" fillId="5" borderId="11" xfId="1" applyFont="1" applyFill="1" applyBorder="1" applyAlignment="1" applyProtection="1">
      <alignment horizontal="right"/>
    </xf>
    <xf numFmtId="164" fontId="2" fillId="5" borderId="1" xfId="1" applyFont="1" applyFill="1" applyBorder="1" applyAlignment="1" applyProtection="1">
      <alignment horizontal="right"/>
    </xf>
    <xf numFmtId="164" fontId="0" fillId="2" borderId="9" xfId="1" applyFont="1" applyFill="1" applyBorder="1" applyAlignment="1" applyProtection="1">
      <alignment horizontal="right"/>
      <protection locked="0"/>
    </xf>
    <xf numFmtId="164" fontId="0" fillId="2" borderId="2" xfId="1" applyFont="1" applyFill="1" applyBorder="1" applyAlignment="1" applyProtection="1">
      <alignment horizontal="right"/>
      <protection locked="0"/>
    </xf>
    <xf numFmtId="164" fontId="0" fillId="2" borderId="10" xfId="1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" fontId="0" fillId="2" borderId="11" xfId="0" applyNumberFormat="1" applyFill="1" applyBorder="1" applyAlignment="1" applyProtection="1">
      <alignment horizontal="left"/>
      <protection locked="0"/>
    </xf>
  </cellXfs>
  <cellStyles count="2">
    <cellStyle name="Standaard" xfId="0" builtinId="0"/>
    <cellStyle name="Valuta" xfId="1" builtinId="4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snmap.nl/wp-content/uploads/2018/09/logo.png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15</xdr:row>
      <xdr:rowOff>190500</xdr:rowOff>
    </xdr:from>
    <xdr:to>
      <xdr:col>2</xdr:col>
      <xdr:colOff>1125</xdr:colOff>
      <xdr:row>19</xdr:row>
      <xdr:rowOff>177800</xdr:rowOff>
    </xdr:to>
    <xdr:pic>
      <xdr:nvPicPr>
        <xdr:cNvPr id="2" name="Picture 3" descr="logo">
          <a:extLst>
            <a:ext uri="{FF2B5EF4-FFF2-40B4-BE49-F238E27FC236}">
              <a16:creationId xmlns:a16="http://schemas.microsoft.com/office/drawing/2014/main" id="{EF7D521E-F767-0A47-A7DF-760CF998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2425700"/>
          <a:ext cx="1055225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B2B2-6189-0545-A49A-2E5A407D0625}">
  <dimension ref="A1:AI70"/>
  <sheetViews>
    <sheetView tabSelected="1" topLeftCell="F25" workbookViewId="0">
      <selection activeCell="I28" sqref="I28"/>
    </sheetView>
  </sheetViews>
  <sheetFormatPr defaultColWidth="11" defaultRowHeight="15.75" x14ac:dyDescent="0.25"/>
  <cols>
    <col min="1" max="1" width="10.875" style="15"/>
    <col min="2" max="2" width="14" customWidth="1"/>
    <col min="12" max="12" width="23.875" bestFit="1" customWidth="1"/>
  </cols>
  <sheetData>
    <row r="1" spans="2:35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2:35" x14ac:dyDescent="0.25"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5" x14ac:dyDescent="0.25">
      <c r="B3" s="15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2:35" x14ac:dyDescent="0.25">
      <c r="B4" s="15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2:35" x14ac:dyDescent="0.25">
      <c r="B5" s="15"/>
      <c r="C5" s="15" t="s">
        <v>4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</row>
    <row r="6" spans="2:35" x14ac:dyDescent="0.25">
      <c r="B6" s="15"/>
      <c r="C6" s="15" t="s">
        <v>5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</row>
    <row r="7" spans="2:35" x14ac:dyDescent="0.25">
      <c r="B7" s="15"/>
      <c r="C7" s="15" t="s">
        <v>6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</row>
    <row r="8" spans="2:35" x14ac:dyDescent="0.25">
      <c r="B8" s="15"/>
      <c r="C8" s="15" t="s">
        <v>7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2:35" x14ac:dyDescent="0.25">
      <c r="B9" s="15" t="s">
        <v>8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</row>
    <row r="10" spans="2:35" x14ac:dyDescent="0.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</row>
    <row r="11" spans="2:35" x14ac:dyDescent="0.25">
      <c r="B11" s="14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</row>
    <row r="12" spans="2:35" x14ac:dyDescent="0.25">
      <c r="B12" s="1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</row>
    <row r="13" spans="2:35" x14ac:dyDescent="0.25">
      <c r="B13" s="1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2:35" x14ac:dyDescent="0.25">
      <c r="B14" s="15" t="s">
        <v>35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2:35" x14ac:dyDescent="0.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2:35" x14ac:dyDescent="0.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</row>
    <row r="17" spans="2:35" x14ac:dyDescent="0.25">
      <c r="C17" s="61" t="s">
        <v>11</v>
      </c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</row>
    <row r="18" spans="2:35" x14ac:dyDescent="0.25"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19" spans="2:35" x14ac:dyDescent="0.25"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</row>
    <row r="20" spans="2:35" x14ac:dyDescent="0.25"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</row>
    <row r="21" spans="2:35" x14ac:dyDescent="0.25">
      <c r="B21" s="67" t="s">
        <v>12</v>
      </c>
      <c r="C21" s="68"/>
      <c r="D21" s="69"/>
      <c r="E21" s="70">
        <v>45965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1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</row>
    <row r="22" spans="2:35" x14ac:dyDescent="0.25">
      <c r="B22" s="3" t="s">
        <v>13</v>
      </c>
      <c r="C22" s="4"/>
      <c r="D22" s="5"/>
      <c r="E22" s="49" t="s">
        <v>36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</row>
    <row r="23" spans="2:35" x14ac:dyDescent="0.25">
      <c r="B23" s="3" t="s">
        <v>14</v>
      </c>
      <c r="C23" s="4"/>
      <c r="D23" s="5"/>
      <c r="E23" s="49" t="s">
        <v>37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1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2:35" x14ac:dyDescent="0.25">
      <c r="B24" s="22" t="s">
        <v>15</v>
      </c>
      <c r="C24" s="23"/>
      <c r="D24" s="24"/>
      <c r="E24" s="49" t="s">
        <v>38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</row>
    <row r="25" spans="2:35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</row>
    <row r="26" spans="2:35" x14ac:dyDescent="0.25">
      <c r="B26" s="9" t="s">
        <v>16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1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</row>
    <row r="27" spans="2:35" x14ac:dyDescent="0.25">
      <c r="B27" s="3" t="s">
        <v>39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  <c r="P27" s="62">
        <f>P40-P50</f>
        <v>7627.5</v>
      </c>
      <c r="Q27" s="63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</row>
    <row r="28" spans="2:35" x14ac:dyDescent="0.25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</row>
    <row r="29" spans="2:35" x14ac:dyDescent="0.25">
      <c r="B29" s="9" t="s">
        <v>17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1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</row>
    <row r="30" spans="2:35" x14ac:dyDescent="0.25">
      <c r="B30" s="8" t="s">
        <v>18</v>
      </c>
      <c r="C30" s="1"/>
      <c r="D30" s="5"/>
      <c r="E30" s="60" t="s">
        <v>19</v>
      </c>
      <c r="F30" s="60"/>
      <c r="G30" s="60"/>
      <c r="H30" s="60"/>
      <c r="I30" s="60"/>
      <c r="J30" s="60"/>
      <c r="K30" s="6" t="s">
        <v>20</v>
      </c>
      <c r="L30" s="1" t="s">
        <v>21</v>
      </c>
      <c r="M30" s="1" t="s">
        <v>22</v>
      </c>
      <c r="N30" s="1"/>
      <c r="O30" s="5"/>
      <c r="P30" s="7" t="s">
        <v>23</v>
      </c>
      <c r="Q30" s="2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</row>
    <row r="31" spans="2:35" x14ac:dyDescent="0.25">
      <c r="B31" s="49" t="s">
        <v>24</v>
      </c>
      <c r="C31" s="50"/>
      <c r="D31" s="51"/>
      <c r="E31" s="34" t="s">
        <v>25</v>
      </c>
      <c r="F31" s="34"/>
      <c r="G31" s="34"/>
      <c r="H31" s="34"/>
      <c r="I31" s="34"/>
      <c r="J31" s="34"/>
      <c r="K31" s="39">
        <v>150</v>
      </c>
      <c r="L31" s="43"/>
      <c r="M31" s="57">
        <v>100</v>
      </c>
      <c r="N31" s="58"/>
      <c r="O31" s="59"/>
      <c r="P31" s="47">
        <f>(K31*M31)*1.21</f>
        <v>18150</v>
      </c>
      <c r="Q31" s="48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2:35" x14ac:dyDescent="0.25">
      <c r="B32" s="49" t="s">
        <v>26</v>
      </c>
      <c r="C32" s="50"/>
      <c r="D32" s="51"/>
      <c r="E32" s="35" t="s">
        <v>27</v>
      </c>
      <c r="F32" s="36"/>
      <c r="G32" s="36"/>
      <c r="H32" s="36"/>
      <c r="I32" s="36"/>
      <c r="J32" s="36"/>
      <c r="K32" s="40">
        <v>1</v>
      </c>
      <c r="L32" s="35"/>
      <c r="M32" s="57">
        <v>1200</v>
      </c>
      <c r="N32" s="58"/>
      <c r="O32" s="59"/>
      <c r="P32" s="47">
        <f t="shared" ref="P32:P39" si="0">(K32*M32)*1.21</f>
        <v>1452</v>
      </c>
      <c r="Q32" s="48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</row>
    <row r="33" spans="2:35" x14ac:dyDescent="0.25">
      <c r="B33" s="49" t="s">
        <v>5</v>
      </c>
      <c r="C33" s="50"/>
      <c r="D33" s="51"/>
      <c r="E33" s="37" t="s">
        <v>28</v>
      </c>
      <c r="F33" s="37"/>
      <c r="G33" s="37"/>
      <c r="H33" s="37"/>
      <c r="I33" s="37"/>
      <c r="J33" s="37"/>
      <c r="K33" s="41">
        <v>150</v>
      </c>
      <c r="L33" s="46">
        <v>0.17</v>
      </c>
      <c r="M33" s="64">
        <f>L33/1.21</f>
        <v>0.14049586776859505</v>
      </c>
      <c r="N33" s="65"/>
      <c r="O33" s="66"/>
      <c r="P33" s="47">
        <f t="shared" si="0"/>
        <v>25.5</v>
      </c>
      <c r="Q33" s="48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2:35" x14ac:dyDescent="0.25">
      <c r="B34" s="49"/>
      <c r="C34" s="50"/>
      <c r="D34" s="51"/>
      <c r="E34" s="35"/>
      <c r="F34" s="36"/>
      <c r="G34" s="36"/>
      <c r="H34" s="36"/>
      <c r="I34" s="36"/>
      <c r="J34" s="36"/>
      <c r="K34" s="40"/>
      <c r="L34" s="35"/>
      <c r="M34" s="57"/>
      <c r="N34" s="58"/>
      <c r="O34" s="59"/>
      <c r="P34" s="47">
        <f t="shared" si="0"/>
        <v>0</v>
      </c>
      <c r="Q34" s="48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</row>
    <row r="35" spans="2:35" x14ac:dyDescent="0.25">
      <c r="B35" s="52"/>
      <c r="C35" s="53"/>
      <c r="D35" s="53"/>
      <c r="E35" s="35"/>
      <c r="F35" s="37"/>
      <c r="G35" s="37"/>
      <c r="H35" s="37"/>
      <c r="I35" s="37"/>
      <c r="J35" s="37"/>
      <c r="K35" s="41"/>
      <c r="L35" s="44"/>
      <c r="M35" s="57"/>
      <c r="N35" s="58"/>
      <c r="O35" s="59"/>
      <c r="P35" s="47">
        <f t="shared" si="0"/>
        <v>0</v>
      </c>
      <c r="Q35" s="48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</row>
    <row r="36" spans="2:35" x14ac:dyDescent="0.25">
      <c r="B36" s="49"/>
      <c r="C36" s="50"/>
      <c r="D36" s="51"/>
      <c r="E36" s="35"/>
      <c r="F36" s="36"/>
      <c r="G36" s="36"/>
      <c r="H36" s="36"/>
      <c r="I36" s="36"/>
      <c r="J36" s="36"/>
      <c r="K36" s="40"/>
      <c r="L36" s="35"/>
      <c r="M36" s="57"/>
      <c r="N36" s="58"/>
      <c r="O36" s="59"/>
      <c r="P36" s="47">
        <f t="shared" si="0"/>
        <v>0</v>
      </c>
      <c r="Q36" s="48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</row>
    <row r="37" spans="2:35" x14ac:dyDescent="0.25">
      <c r="B37" s="28"/>
      <c r="C37" s="29"/>
      <c r="D37" s="30"/>
      <c r="E37" s="37"/>
      <c r="F37" s="37"/>
      <c r="G37" s="37"/>
      <c r="H37" s="37"/>
      <c r="I37" s="37"/>
      <c r="J37" s="37"/>
      <c r="K37" s="41"/>
      <c r="L37" s="44"/>
      <c r="M37" s="57"/>
      <c r="N37" s="58"/>
      <c r="O37" s="59"/>
      <c r="P37" s="47">
        <f t="shared" si="0"/>
        <v>0</v>
      </c>
      <c r="Q37" s="48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2:35" x14ac:dyDescent="0.25">
      <c r="B38" s="25"/>
      <c r="C38" s="26"/>
      <c r="D38" s="27"/>
      <c r="E38" s="36"/>
      <c r="F38" s="36"/>
      <c r="G38" s="36"/>
      <c r="H38" s="36"/>
      <c r="I38" s="36"/>
      <c r="J38" s="36"/>
      <c r="K38" s="40"/>
      <c r="L38" s="35"/>
      <c r="M38" s="57"/>
      <c r="N38" s="58"/>
      <c r="O38" s="59"/>
      <c r="P38" s="47">
        <f t="shared" si="0"/>
        <v>0</v>
      </c>
      <c r="Q38" s="48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2:35" x14ac:dyDescent="0.25">
      <c r="B39" s="31"/>
      <c r="C39" s="32"/>
      <c r="D39" s="33"/>
      <c r="E39" s="38"/>
      <c r="F39" s="38"/>
      <c r="G39" s="38"/>
      <c r="H39" s="38"/>
      <c r="I39" s="38"/>
      <c r="J39" s="38"/>
      <c r="K39" s="42"/>
      <c r="L39" s="45"/>
      <c r="M39" s="57"/>
      <c r="N39" s="58"/>
      <c r="O39" s="59"/>
      <c r="P39" s="47">
        <f t="shared" si="0"/>
        <v>0</v>
      </c>
      <c r="Q39" s="48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2:35" x14ac:dyDescent="0.25">
      <c r="B40" s="16"/>
      <c r="C40" s="17"/>
      <c r="D40" s="17"/>
      <c r="E40" s="4"/>
      <c r="F40" s="4"/>
      <c r="G40" s="4"/>
      <c r="H40" s="4"/>
      <c r="I40" s="4"/>
      <c r="J40" s="4"/>
      <c r="K40" s="4"/>
      <c r="L40" s="4"/>
      <c r="M40" s="12" t="s">
        <v>29</v>
      </c>
      <c r="N40" s="12"/>
      <c r="O40" s="13"/>
      <c r="P40" s="47">
        <f>SUM(P31:Q39)</f>
        <v>19627.5</v>
      </c>
      <c r="Q40" s="48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2:35" x14ac:dyDescent="0.25">
      <c r="B41" s="19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2:35" x14ac:dyDescent="0.25">
      <c r="B42" s="20" t="s">
        <v>30</v>
      </c>
      <c r="C42" s="21"/>
      <c r="D42" s="2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1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2:35" x14ac:dyDescent="0.25">
      <c r="B43" s="16" t="s">
        <v>31</v>
      </c>
      <c r="C43" s="17"/>
      <c r="D43" s="18"/>
      <c r="E43" s="54" t="s">
        <v>19</v>
      </c>
      <c r="F43" s="55"/>
      <c r="G43" s="55"/>
      <c r="H43" s="55"/>
      <c r="I43" s="55"/>
      <c r="J43" s="55"/>
      <c r="K43" s="55"/>
      <c r="L43" s="55"/>
      <c r="M43" s="55"/>
      <c r="N43" s="55"/>
      <c r="O43" s="56"/>
      <c r="P43" s="8" t="s">
        <v>32</v>
      </c>
      <c r="Q43" s="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2:35" x14ac:dyDescent="0.25">
      <c r="B44" s="49" t="s">
        <v>33</v>
      </c>
      <c r="C44" s="50"/>
      <c r="D44" s="51"/>
      <c r="E44" s="49" t="s">
        <v>34</v>
      </c>
      <c r="F44" s="50"/>
      <c r="G44" s="50"/>
      <c r="H44" s="50"/>
      <c r="I44" s="50"/>
      <c r="J44" s="50"/>
      <c r="K44" s="50"/>
      <c r="L44" s="50"/>
      <c r="M44" s="50"/>
      <c r="N44" s="50"/>
      <c r="O44" s="51"/>
      <c r="P44" s="47">
        <v>12000</v>
      </c>
      <c r="Q44" s="48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2:35" x14ac:dyDescent="0.25">
      <c r="B45" s="49"/>
      <c r="C45" s="50"/>
      <c r="D45" s="51"/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1"/>
      <c r="P45" s="47">
        <f t="shared" ref="P45:P49" si="1">(K45*M45)*1.21</f>
        <v>0</v>
      </c>
      <c r="Q45" s="48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2:35" x14ac:dyDescent="0.25">
      <c r="B46" s="49"/>
      <c r="C46" s="50"/>
      <c r="D46" s="51"/>
      <c r="E46" s="49"/>
      <c r="F46" s="50"/>
      <c r="G46" s="50"/>
      <c r="H46" s="50"/>
      <c r="I46" s="50"/>
      <c r="J46" s="50"/>
      <c r="K46" s="50"/>
      <c r="L46" s="50"/>
      <c r="M46" s="50"/>
      <c r="N46" s="50"/>
      <c r="O46" s="51"/>
      <c r="P46" s="47">
        <f t="shared" si="1"/>
        <v>0</v>
      </c>
      <c r="Q46" s="48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</row>
    <row r="47" spans="2:35" x14ac:dyDescent="0.25">
      <c r="B47" s="49"/>
      <c r="C47" s="50"/>
      <c r="D47" s="51"/>
      <c r="E47" s="49"/>
      <c r="F47" s="50"/>
      <c r="G47" s="50"/>
      <c r="H47" s="50"/>
      <c r="I47" s="50"/>
      <c r="J47" s="50"/>
      <c r="K47" s="50"/>
      <c r="L47" s="50"/>
      <c r="M47" s="50"/>
      <c r="N47" s="50"/>
      <c r="O47" s="51"/>
      <c r="P47" s="47">
        <f t="shared" si="1"/>
        <v>0</v>
      </c>
      <c r="Q47" s="48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</row>
    <row r="48" spans="2:35" x14ac:dyDescent="0.25">
      <c r="B48" s="52"/>
      <c r="C48" s="53"/>
      <c r="D48" s="53"/>
      <c r="E48" s="49"/>
      <c r="F48" s="50"/>
      <c r="G48" s="50"/>
      <c r="H48" s="50"/>
      <c r="I48" s="50"/>
      <c r="J48" s="50"/>
      <c r="K48" s="50"/>
      <c r="L48" s="50"/>
      <c r="M48" s="50"/>
      <c r="N48" s="50"/>
      <c r="O48" s="51"/>
      <c r="P48" s="47">
        <f t="shared" si="1"/>
        <v>0</v>
      </c>
      <c r="Q48" s="48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</row>
    <row r="49" spans="2:35" x14ac:dyDescent="0.25">
      <c r="B49" s="49"/>
      <c r="C49" s="50"/>
      <c r="D49" s="51"/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1"/>
      <c r="P49" s="47">
        <f t="shared" si="1"/>
        <v>0</v>
      </c>
      <c r="Q49" s="48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</row>
    <row r="50" spans="2:35" x14ac:dyDescent="0.25">
      <c r="B50" s="8"/>
      <c r="C50" s="4"/>
      <c r="D50" s="4"/>
      <c r="E50" s="4"/>
      <c r="F50" s="4"/>
      <c r="G50" s="4"/>
      <c r="H50" s="4"/>
      <c r="I50" s="4"/>
      <c r="J50" s="4"/>
      <c r="K50" s="4"/>
      <c r="L50" s="4"/>
      <c r="M50" s="12" t="s">
        <v>29</v>
      </c>
      <c r="N50" s="12"/>
      <c r="O50" s="13"/>
      <c r="P50" s="47">
        <f>SUM(P44:Q49)</f>
        <v>12000</v>
      </c>
      <c r="Q50" s="48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</row>
    <row r="51" spans="2:35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</row>
    <row r="52" spans="2:35" x14ac:dyDescent="0.2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2:35" x14ac:dyDescent="0.25"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2:35" x14ac:dyDescent="0.25"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2:35" x14ac:dyDescent="0.25"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2:35" x14ac:dyDescent="0.25"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2:35" x14ac:dyDescent="0.2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2:35" x14ac:dyDescent="0.25"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2:35" x14ac:dyDescent="0.25"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2:35" x14ac:dyDescent="0.25"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2:35" x14ac:dyDescent="0.25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2:35" x14ac:dyDescent="0.2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2:35" x14ac:dyDescent="0.25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2:35" x14ac:dyDescent="0.25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2:35" x14ac:dyDescent="0.25"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2:35" x14ac:dyDescent="0.25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  <row r="67" spans="2:35" x14ac:dyDescent="0.25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2:35" x14ac:dyDescent="0.25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2:35" x14ac:dyDescent="0.25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2:35" x14ac:dyDescent="0.25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</row>
  </sheetData>
  <sheetProtection insertRows="0" deleteRows="0" selectLockedCells="1"/>
  <mergeCells count="53">
    <mergeCell ref="C17:Q20"/>
    <mergeCell ref="P27:Q27"/>
    <mergeCell ref="B32:D32"/>
    <mergeCell ref="B33:D33"/>
    <mergeCell ref="M31:O31"/>
    <mergeCell ref="M32:O32"/>
    <mergeCell ref="M33:O33"/>
    <mergeCell ref="P31:Q31"/>
    <mergeCell ref="B21:D21"/>
    <mergeCell ref="E21:Q21"/>
    <mergeCell ref="E22:Q22"/>
    <mergeCell ref="E23:Q23"/>
    <mergeCell ref="E24:Q24"/>
    <mergeCell ref="P32:Q32"/>
    <mergeCell ref="P33:Q33"/>
    <mergeCell ref="B34:D34"/>
    <mergeCell ref="B35:D35"/>
    <mergeCell ref="B36:D36"/>
    <mergeCell ref="B31:D31"/>
    <mergeCell ref="E30:J30"/>
    <mergeCell ref="P37:Q37"/>
    <mergeCell ref="M34:O34"/>
    <mergeCell ref="M35:O35"/>
    <mergeCell ref="M36:O36"/>
    <mergeCell ref="M37:O37"/>
    <mergeCell ref="P34:Q34"/>
    <mergeCell ref="P35:Q35"/>
    <mergeCell ref="P36:Q36"/>
    <mergeCell ref="P46:Q46"/>
    <mergeCell ref="P38:Q38"/>
    <mergeCell ref="P39:Q39"/>
    <mergeCell ref="E43:O43"/>
    <mergeCell ref="B44:D44"/>
    <mergeCell ref="P44:Q44"/>
    <mergeCell ref="P40:Q40"/>
    <mergeCell ref="M38:O38"/>
    <mergeCell ref="M39:O39"/>
    <mergeCell ref="P50:Q50"/>
    <mergeCell ref="B49:D49"/>
    <mergeCell ref="P49:Q49"/>
    <mergeCell ref="E44:O44"/>
    <mergeCell ref="E45:O45"/>
    <mergeCell ref="E46:O46"/>
    <mergeCell ref="E47:O47"/>
    <mergeCell ref="E48:O48"/>
    <mergeCell ref="E49:O49"/>
    <mergeCell ref="B47:D47"/>
    <mergeCell ref="P47:Q47"/>
    <mergeCell ref="B48:D48"/>
    <mergeCell ref="P48:Q48"/>
    <mergeCell ref="B45:D45"/>
    <mergeCell ref="P45:Q45"/>
    <mergeCell ref="B46:D46"/>
  </mergeCells>
  <conditionalFormatting sqref="P27:Q27">
    <cfRule type="cellIs" dxfId="3" priority="1" operator="lessThan">
      <formula>10000</formula>
    </cfRule>
    <cfRule type="cellIs" dxfId="2" priority="2" operator="greaterThan">
      <formula>10000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LMK</dc:creator>
  <cp:keywords/>
  <dc:description/>
  <cp:lastModifiedBy>terraq</cp:lastModifiedBy>
  <cp:revision/>
  <dcterms:created xsi:type="dcterms:W3CDTF">2023-10-12T17:35:00Z</dcterms:created>
  <dcterms:modified xsi:type="dcterms:W3CDTF">2026-02-04T15:15:48Z</dcterms:modified>
  <cp:category/>
  <cp:contentStatus/>
</cp:coreProperties>
</file>